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3170"/>
  </bookViews>
  <sheets>
    <sheet name="II36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8" i="1" l="1"/>
  <c r="C32" i="1" l="1"/>
  <c r="C20" i="1" l="1"/>
  <c r="C19" i="1" s="1"/>
  <c r="C28" i="1" l="1"/>
  <c r="C33" i="1" l="1"/>
  <c r="C35" i="1" s="1"/>
  <c r="C34" i="1" s="1"/>
</calcChain>
</file>

<file path=xl/sharedStrings.xml><?xml version="1.0" encoding="utf-8"?>
<sst xmlns="http://schemas.openxmlformats.org/spreadsheetml/2006/main" count="53" uniqueCount="49">
  <si>
    <t>Popis prací</t>
  </si>
  <si>
    <t>Cena bez DPH</t>
  </si>
  <si>
    <t>1.</t>
  </si>
  <si>
    <t>2.</t>
  </si>
  <si>
    <t>3.</t>
  </si>
  <si>
    <t>4.</t>
  </si>
  <si>
    <t>5.</t>
  </si>
  <si>
    <t>č.</t>
  </si>
  <si>
    <t>Formulář pro hodnocení nabídek</t>
  </si>
  <si>
    <t>za 1 návštěvu á 3 hodiny (180 minut) **</t>
  </si>
  <si>
    <t>a) Nabídková cena za zpracování kompletní projektové dokumentace stavby (60 %)</t>
  </si>
  <si>
    <t>b) Hodnotící kritérium: Nabídková cena za výkon autorského dozoru (40 %)</t>
  </si>
  <si>
    <t>Práce spojené s výkonem AD v kanceláři, v předpokládaném rozsahu 10 hodin, předpokládané náklady bez nároku na cestové</t>
  </si>
  <si>
    <t>Práce spojené s výkonem AD na staveništi, v předpokládaném rozsahu 8 návštěv (1 návštěva =  3 hod. výkonu AD), předpokládané náklady včetně cestovného</t>
  </si>
  <si>
    <t>Nabídková cena bez DPH</t>
  </si>
  <si>
    <t>*** Cena výkonu AD celkem je uvedena pouze pro rovnocenné hodnocení podaných nabídek.  Ve smlouvě o dílo uvedena nebude.</t>
  </si>
  <si>
    <t>**** Cena celkem (bez DPH, vč. DPH) bude použita k hodnocení podaných nabídek, ve smlouvě o dílo uvedena nebude.</t>
  </si>
  <si>
    <t>*    Cena za vypracování kompletní projektové dokumentace celkem bude uvedena ve smlouvě o dílo.</t>
  </si>
  <si>
    <r>
      <t xml:space="preserve">Cena za výkon autorského dozoru bez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</si>
  <si>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DPH 21 %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</si>
  <si>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Cena za výkon autorského dozoru včetně DPH </t>
    </r>
    <r>
      <rPr>
        <b/>
        <sz val="12"/>
        <rFont val="Calibri"/>
        <family val="2"/>
        <charset val="238"/>
        <scheme val="minor"/>
      </rPr>
      <t>****</t>
    </r>
  </si>
  <si>
    <r>
      <t xml:space="preserve"> za 1 hodinu (60 minut)</t>
    </r>
    <r>
      <rPr>
        <i/>
        <sz val="12"/>
        <rFont val="Calibri"/>
        <family val="2"/>
        <charset val="238"/>
        <scheme val="minor"/>
      </rPr>
      <t xml:space="preserve"> **</t>
    </r>
  </si>
  <si>
    <r>
      <t xml:space="preserve"> za 10 hodin (600 minut)</t>
    </r>
    <r>
      <rPr>
        <i/>
        <sz val="12"/>
        <rFont val="Calibri"/>
        <family val="2"/>
        <charset val="238"/>
        <scheme val="minor"/>
      </rPr>
      <t xml:space="preserve"> ***</t>
    </r>
  </si>
  <si>
    <t>za 8 návštěv (24 hodin) ***</t>
  </si>
  <si>
    <t>Příloha C1</t>
  </si>
  <si>
    <t>Název akce:  "III/03824 Jihlava, ul. R. Havelky, Pražská"</t>
  </si>
  <si>
    <t>6.</t>
  </si>
  <si>
    <t>7.</t>
  </si>
  <si>
    <t>8.</t>
  </si>
  <si>
    <t>9.</t>
  </si>
  <si>
    <t>10.</t>
  </si>
  <si>
    <t>11.</t>
  </si>
  <si>
    <t>12.</t>
  </si>
  <si>
    <t>Aktualizace geodetické zaměření předmětného území v úseku úpravy komunikace a mostu včetně zjištění a ověření průběhu inženýrských sítí.</t>
  </si>
  <si>
    <t>Vypracování projektové dokumentace pro stavební povolení (DSP), která bude zahrnovat návrh opravy komunikace, návrh opravy dle závěrů z hlavních prohlídek mostu,  řešení odvodnění mostu. Součástí dokumentace budou zásady organizace výstavby (ZOV). Dále bude součástí dokumentace řešení případných přeložek inženýrských sítí. V projektové dokumentaci bude zahrnut vytyčovací výkres stavby.  Součástí projektové dokumentace bude rovněž výkaz výměr (bilance stavebních prací).</t>
  </si>
  <si>
    <t>Vypracování projektové dokumentace pro provedení stavby (PDPS), která bude detailněji rozpracovaná než DSP.</t>
  </si>
  <si>
    <t xml:space="preserve">DIO, dopravní značení po dobu stavby, návrh objízdných tras včetně příslušných projednání. Svislé dopravní značení pro dopravní opatření (zřízení + odstranění) bude navrženo dle TP 66 pro provizorní dopravní značení a bude projednáno s Policií ČR a doloženo souhlasným stanoviskem. </t>
  </si>
  <si>
    <t xml:space="preserve">Dokladová část – vyjádření provozovatelů inženýrských sítí, projednání s dotčenými orgány státní správy a samosprávy, včetně potřebných oznámení (např. souhrnné stanovisko orgánu ŽP, apod.) a získání kladných vyjádření a stanovisek včetně souhlasů vlastníků pozemků s navrhovaným stavebním záměrem. Zajištění závazného stanoviska o souladu projektové dokumentace se schváleným územním plánem. </t>
  </si>
  <si>
    <t xml:space="preserve">V případě zatřídění stavbou dotčených pozemků do ZPF či PUPFL je součástí prací i vyřízení souhlasu s vynětím z těchto fondů,  vč. výpočtu odvodů ze ZPF a podání žádosti na orgány ŽP, včetně zpracování Pedologického průzkumu, případně vyřízení vynětí z LPF, vč. potřebného průzkumu. </t>
  </si>
  <si>
    <t>Zpracování plánu BOZP ve fázi přípravy projektu.</t>
  </si>
  <si>
    <t xml:space="preserve">Záborový elaborát včetně předjednání s vlastníky dotčených pozemků. Záborový elaborát bude obsahovat dotčené pozemky pro dočasný a trvalý zábor a sousední pozemky stavby včetně příslušného zákresu do katastrální mapy. </t>
  </si>
  <si>
    <t>Podání žádosti o stavební povolení, zajištění vydání SP včetně potřebné inženýrské činnosti (např. dořešení změn PD v průběhu SŘ), získání doložky nabytí právní moci SP. V žádosti o stavební povolení bude uveden stavebník Kraj Vysočina, na základě Dodatku č.1699 Zřizovací listiny, v zastoupení KSÚSV, p.o. Kraj Vysočina je od správního poplatku osvobozen. Oba mosty budou řešeny současně jednotným stavebním povolením.</t>
  </si>
  <si>
    <t>Přepočet zatížitelnosti mostu ev.č. 03824-4.</t>
  </si>
  <si>
    <t>Mimořádná prohlídka mostu ev.č. 03824-4.</t>
  </si>
  <si>
    <t xml:space="preserve">Neoceněný soupis prací, oceněný soupis prací zpracován dle technických podmínek. Datová základna bude určena či dodána v průběhu projekčních prací (předpoklad OTSKP-SPK 2019/2018 Expertní ceny). </t>
  </si>
  <si>
    <t>Cena za zpracování kompletní projektové dokumentace stavby bez DPH*</t>
  </si>
  <si>
    <t>DPH 21 %*</t>
  </si>
  <si>
    <t xml:space="preserve"> Cena za zpracování kompletní projektové dokumentace stavby včetně DPH*</t>
  </si>
  <si>
    <t>**  Cena výkonu autorského dozoru v Kč bez DPH za 1 hodinu výkonu  AD v kanceláři  a cena za 1 návštěvu AD na staveništi bude uvedena ve smlouvě o dílo a bude sloužit pro fakturaci výkonu AD dle doložené skutečnosti.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</si>
</sst>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#,##0.00\ &quot;Kč&quot;;[Red]\-#,##0.00\ &quot;Kč&quot;"/>
    <numFmt numFmtId="164" formatCode="#,##0\ &quot;Kč&quot;"/>
    <numFmt numFmtId="165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i/>
      <sz val="11"/>
      <color theme="1"/>
      <name val="Times New Roman"/>
      <family val="1"/>
      <charset val="238"/>
    </font>
    <font>
      <i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ill="1"/>
    <xf numFmtId="0" fontId="2" fillId="0" borderId="0" xfId="0" applyFont="1" applyBorder="1"/>
    <xf numFmtId="165" fontId="4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65" fontId="3" fillId="2" borderId="1" xfId="0" applyNumberFormat="1" applyFont="1" applyFill="1" applyBorder="1" applyAlignment="1">
      <alignment horizontal="right" vertical="center" wrapText="1"/>
    </xf>
    <xf numFmtId="0" fontId="4" fillId="0" borderId="0" xfId="0" applyFont="1"/>
    <xf numFmtId="0" fontId="6" fillId="0" borderId="1" xfId="0" applyFont="1" applyFill="1" applyBorder="1" applyAlignment="1">
      <alignment horizontal="center" vertical="center" wrapText="1"/>
    </xf>
    <xf numFmtId="8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8" fontId="3" fillId="0" borderId="1" xfId="0" applyNumberFormat="1" applyFont="1" applyFill="1" applyBorder="1" applyAlignment="1">
      <alignment horizontal="right" vertical="center" wrapText="1"/>
    </xf>
    <xf numFmtId="165" fontId="4" fillId="3" borderId="1" xfId="0" applyNumberFormat="1" applyFont="1" applyFill="1" applyBorder="1" applyAlignment="1">
      <alignment horizontal="right" vertical="center" wrapText="1"/>
    </xf>
    <xf numFmtId="8" fontId="4" fillId="3" borderId="1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4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right" vertical="center" wrapText="1" indent="4"/>
    </xf>
    <xf numFmtId="0" fontId="3" fillId="2" borderId="1" xfId="0" applyFont="1" applyFill="1" applyBorder="1" applyAlignment="1">
      <alignment horizontal="right" vertical="center" wrapText="1" indent="4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9"/>
  <sheetViews>
    <sheetView tabSelected="1" topLeftCell="A22" zoomScale="85" zoomScaleNormal="85" workbookViewId="0">
      <selection activeCell="A36" sqref="A36:C36"/>
    </sheetView>
  </sheetViews>
  <sheetFormatPr defaultRowHeight="15" x14ac:dyDescent="0.25"/>
  <cols>
    <col min="1" max="1" width="6.28515625" style="2" customWidth="1"/>
    <col min="2" max="2" width="101.5703125" style="2" customWidth="1"/>
    <col min="3" max="3" width="26.140625" style="2" customWidth="1"/>
  </cols>
  <sheetData>
    <row r="1" spans="1:3" ht="15.75" x14ac:dyDescent="0.25">
      <c r="C1" s="18" t="s">
        <v>24</v>
      </c>
    </row>
    <row r="2" spans="1:3" s="4" customFormat="1" ht="32.25" customHeight="1" x14ac:dyDescent="0.25">
      <c r="A2" s="21" t="s">
        <v>8</v>
      </c>
      <c r="B2" s="21"/>
      <c r="C2" s="21"/>
    </row>
    <row r="3" spans="1:3" s="4" customFormat="1" ht="24" customHeight="1" x14ac:dyDescent="0.25">
      <c r="A3" s="28" t="s">
        <v>25</v>
      </c>
      <c r="B3" s="28"/>
      <c r="C3" s="28"/>
    </row>
    <row r="4" spans="1:3" s="3" customFormat="1" ht="34.5" customHeight="1" x14ac:dyDescent="0.25">
      <c r="A4" s="22" t="s">
        <v>10</v>
      </c>
      <c r="B4" s="23"/>
      <c r="C4" s="24"/>
    </row>
    <row r="5" spans="1:3" s="3" customFormat="1" ht="30" customHeight="1" x14ac:dyDescent="0.25">
      <c r="A5" s="17" t="s">
        <v>7</v>
      </c>
      <c r="B5" s="17" t="s">
        <v>0</v>
      </c>
      <c r="C5" s="6" t="s">
        <v>1</v>
      </c>
    </row>
    <row r="6" spans="1:3" s="3" customFormat="1" ht="37.15" customHeight="1" x14ac:dyDescent="0.25">
      <c r="A6" s="17" t="s">
        <v>2</v>
      </c>
      <c r="B6" s="19" t="s">
        <v>33</v>
      </c>
      <c r="C6" s="14">
        <v>0</v>
      </c>
    </row>
    <row r="7" spans="1:3" s="3" customFormat="1" ht="103.15" customHeight="1" x14ac:dyDescent="0.25">
      <c r="A7" s="17" t="s">
        <v>3</v>
      </c>
      <c r="B7" s="19" t="s">
        <v>34</v>
      </c>
      <c r="C7" s="14">
        <v>0</v>
      </c>
    </row>
    <row r="8" spans="1:3" s="3" customFormat="1" ht="37.15" customHeight="1" x14ac:dyDescent="0.25">
      <c r="A8" s="17" t="s">
        <v>4</v>
      </c>
      <c r="B8" s="19" t="s">
        <v>35</v>
      </c>
      <c r="C8" s="14">
        <v>0</v>
      </c>
    </row>
    <row r="9" spans="1:3" s="3" customFormat="1" ht="67.150000000000006" customHeight="1" x14ac:dyDescent="0.25">
      <c r="A9" s="17" t="s">
        <v>5</v>
      </c>
      <c r="B9" s="19" t="s">
        <v>36</v>
      </c>
      <c r="C9" s="14">
        <v>0</v>
      </c>
    </row>
    <row r="10" spans="1:3" s="3" customFormat="1" ht="85.9" customHeight="1" x14ac:dyDescent="0.25">
      <c r="A10" s="17" t="s">
        <v>6</v>
      </c>
      <c r="B10" s="19" t="s">
        <v>37</v>
      </c>
      <c r="C10" s="14">
        <v>0</v>
      </c>
    </row>
    <row r="11" spans="1:3" s="3" customFormat="1" ht="71.45" customHeight="1" x14ac:dyDescent="0.25">
      <c r="A11" s="17" t="s">
        <v>26</v>
      </c>
      <c r="B11" s="19" t="s">
        <v>38</v>
      </c>
      <c r="C11" s="14">
        <v>0</v>
      </c>
    </row>
    <row r="12" spans="1:3" s="3" customFormat="1" ht="25.9" customHeight="1" x14ac:dyDescent="0.25">
      <c r="A12" s="17" t="s">
        <v>27</v>
      </c>
      <c r="B12" s="19" t="s">
        <v>39</v>
      </c>
      <c r="C12" s="14">
        <v>0</v>
      </c>
    </row>
    <row r="13" spans="1:3" s="3" customFormat="1" ht="50.1" customHeight="1" x14ac:dyDescent="0.25">
      <c r="A13" s="17" t="s">
        <v>28</v>
      </c>
      <c r="B13" s="19" t="s">
        <v>40</v>
      </c>
      <c r="C13" s="14">
        <v>0</v>
      </c>
    </row>
    <row r="14" spans="1:3" s="3" customFormat="1" ht="50.1" customHeight="1" x14ac:dyDescent="0.25">
      <c r="A14" s="17" t="s">
        <v>29</v>
      </c>
      <c r="B14" s="20" t="s">
        <v>44</v>
      </c>
      <c r="C14" s="14">
        <v>0</v>
      </c>
    </row>
    <row r="15" spans="1:3" s="3" customFormat="1" ht="82.15" customHeight="1" x14ac:dyDescent="0.25">
      <c r="A15" s="17" t="s">
        <v>30</v>
      </c>
      <c r="B15" s="19" t="s">
        <v>41</v>
      </c>
      <c r="C15" s="14">
        <v>0</v>
      </c>
    </row>
    <row r="16" spans="1:3" s="3" customFormat="1" ht="25.9" customHeight="1" x14ac:dyDescent="0.25">
      <c r="A16" s="17" t="s">
        <v>31</v>
      </c>
      <c r="B16" s="19" t="s">
        <v>42</v>
      </c>
      <c r="C16" s="14">
        <v>0</v>
      </c>
    </row>
    <row r="17" spans="1:3" s="3" customFormat="1" ht="25.9" customHeight="1" x14ac:dyDescent="0.25">
      <c r="A17" s="17" t="s">
        <v>32</v>
      </c>
      <c r="B17" s="19" t="s">
        <v>43</v>
      </c>
      <c r="C17" s="14">
        <v>0</v>
      </c>
    </row>
    <row r="18" spans="1:3" s="3" customFormat="1" ht="30" customHeight="1" x14ac:dyDescent="0.25">
      <c r="A18" s="29" t="s">
        <v>45</v>
      </c>
      <c r="B18" s="29"/>
      <c r="C18" s="5">
        <f>SUM(C6:C17)</f>
        <v>0</v>
      </c>
    </row>
    <row r="19" spans="1:3" s="3" customFormat="1" ht="30" customHeight="1" x14ac:dyDescent="0.25">
      <c r="A19" s="29" t="s">
        <v>46</v>
      </c>
      <c r="B19" s="29"/>
      <c r="C19" s="5">
        <f>C20-C18</f>
        <v>0</v>
      </c>
    </row>
    <row r="20" spans="1:3" s="3" customFormat="1" ht="30" customHeight="1" x14ac:dyDescent="0.25">
      <c r="A20" s="30" t="s">
        <v>47</v>
      </c>
      <c r="B20" s="30"/>
      <c r="C20" s="8">
        <f>C18*1.21</f>
        <v>0</v>
      </c>
    </row>
    <row r="21" spans="1:3" s="12" customFormat="1" ht="15" customHeight="1" x14ac:dyDescent="0.25">
      <c r="A21" s="32" t="s">
        <v>17</v>
      </c>
      <c r="B21" s="32"/>
      <c r="C21" s="32"/>
    </row>
    <row r="23" spans="1:3" s="7" customFormat="1" ht="34.5" customHeight="1" x14ac:dyDescent="0.25">
      <c r="A23" s="26" t="s">
        <v>11</v>
      </c>
      <c r="B23" s="26"/>
      <c r="C23" s="26"/>
    </row>
    <row r="24" spans="1:3" s="9" customFormat="1" ht="30" customHeight="1" x14ac:dyDescent="0.25">
      <c r="A24" s="17" t="s">
        <v>7</v>
      </c>
      <c r="B24" s="17" t="s">
        <v>0</v>
      </c>
      <c r="C24" s="17" t="s">
        <v>14</v>
      </c>
    </row>
    <row r="25" spans="1:3" s="9" customFormat="1" ht="30" customHeight="1" x14ac:dyDescent="0.25">
      <c r="A25" s="35" t="s">
        <v>2</v>
      </c>
      <c r="B25" s="25" t="s">
        <v>12</v>
      </c>
      <c r="C25" s="10" t="s">
        <v>21</v>
      </c>
    </row>
    <row r="26" spans="1:3" s="9" customFormat="1" ht="30" customHeight="1" x14ac:dyDescent="0.25">
      <c r="A26" s="35"/>
      <c r="B26" s="25"/>
      <c r="C26" s="15">
        <v>0</v>
      </c>
    </row>
    <row r="27" spans="1:3" s="9" customFormat="1" ht="30" customHeight="1" x14ac:dyDescent="0.25">
      <c r="A27" s="35"/>
      <c r="B27" s="25"/>
      <c r="C27" s="10" t="s">
        <v>22</v>
      </c>
    </row>
    <row r="28" spans="1:3" s="9" customFormat="1" ht="30" customHeight="1" x14ac:dyDescent="0.25">
      <c r="A28" s="35"/>
      <c r="B28" s="25"/>
      <c r="C28" s="13">
        <f>C26*10</f>
        <v>0</v>
      </c>
    </row>
    <row r="29" spans="1:3" s="9" customFormat="1" ht="30" customHeight="1" x14ac:dyDescent="0.25">
      <c r="A29" s="35" t="s">
        <v>3</v>
      </c>
      <c r="B29" s="25" t="s">
        <v>13</v>
      </c>
      <c r="C29" s="11" t="s">
        <v>9</v>
      </c>
    </row>
    <row r="30" spans="1:3" s="9" customFormat="1" ht="30" customHeight="1" x14ac:dyDescent="0.25">
      <c r="A30" s="35"/>
      <c r="B30" s="25"/>
      <c r="C30" s="15">
        <v>0</v>
      </c>
    </row>
    <row r="31" spans="1:3" s="9" customFormat="1" ht="30" customHeight="1" x14ac:dyDescent="0.25">
      <c r="A31" s="35"/>
      <c r="B31" s="25"/>
      <c r="C31" s="11" t="s">
        <v>23</v>
      </c>
    </row>
    <row r="32" spans="1:3" s="9" customFormat="1" ht="30" customHeight="1" x14ac:dyDescent="0.25">
      <c r="A32" s="35"/>
      <c r="B32" s="25"/>
      <c r="C32" s="13">
        <f>C30*8</f>
        <v>0</v>
      </c>
    </row>
    <row r="33" spans="1:3" s="9" customFormat="1" ht="36" customHeight="1" x14ac:dyDescent="0.25">
      <c r="A33" s="34" t="s">
        <v>18</v>
      </c>
      <c r="B33" s="34"/>
      <c r="C33" s="5">
        <f>C28+C32</f>
        <v>0</v>
      </c>
    </row>
    <row r="34" spans="1:3" s="9" customFormat="1" ht="36" customHeight="1" x14ac:dyDescent="0.25">
      <c r="A34" s="34" t="s">
        <v>19</v>
      </c>
      <c r="B34" s="34"/>
      <c r="C34" s="5">
        <f>C35-C33</f>
        <v>0</v>
      </c>
    </row>
    <row r="35" spans="1:3" s="9" customFormat="1" ht="36" customHeight="1" x14ac:dyDescent="0.25">
      <c r="A35" s="33" t="s">
        <v>20</v>
      </c>
      <c r="B35" s="33"/>
      <c r="C35" s="8">
        <f>C33*1.21</f>
        <v>0</v>
      </c>
    </row>
    <row r="36" spans="1:3" s="1" customFormat="1" ht="30" customHeight="1" x14ac:dyDescent="0.25">
      <c r="A36" s="27" t="s">
        <v>48</v>
      </c>
      <c r="B36" s="27"/>
      <c r="C36" s="27"/>
    </row>
    <row r="37" spans="1:3" s="1" customFormat="1" ht="31.5" customHeight="1" x14ac:dyDescent="0.25">
      <c r="A37" s="31" t="s">
        <v>15</v>
      </c>
      <c r="B37" s="31"/>
      <c r="C37" s="31"/>
    </row>
    <row r="38" spans="1:3" s="1" customFormat="1" ht="31.5" customHeight="1" x14ac:dyDescent="0.25">
      <c r="A38" s="31" t="s">
        <v>16</v>
      </c>
      <c r="B38" s="31"/>
      <c r="C38" s="31"/>
    </row>
    <row r="39" spans="1:3" x14ac:dyDescent="0.25">
      <c r="A39" s="16"/>
      <c r="B39" s="16"/>
      <c r="C39" s="16"/>
    </row>
  </sheetData>
  <mergeCells count="18">
    <mergeCell ref="A37:C37"/>
    <mergeCell ref="A38:C38"/>
    <mergeCell ref="A21:C21"/>
    <mergeCell ref="A35:B35"/>
    <mergeCell ref="A33:B33"/>
    <mergeCell ref="A34:B34"/>
    <mergeCell ref="A25:A28"/>
    <mergeCell ref="B25:B28"/>
    <mergeCell ref="A29:A32"/>
    <mergeCell ref="A2:C2"/>
    <mergeCell ref="A4:C4"/>
    <mergeCell ref="B29:B32"/>
    <mergeCell ref="A23:C23"/>
    <mergeCell ref="A36:C36"/>
    <mergeCell ref="A3:C3"/>
    <mergeCell ref="A18:B18"/>
    <mergeCell ref="A19:B19"/>
    <mergeCell ref="A20:B20"/>
  </mergeCells>
  <pageMargins left="0.7" right="0.7" top="0.78740157499999996" bottom="0.78740157499999996" header="0.3" footer="0.3"/>
  <pageSetup paperSize="9" scale="52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II361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2020-08-18T10:24:25Z</dcterms:modified>
</cp:coreProperties>
</file>